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<sst xmlns="http://schemas.openxmlformats.org/spreadsheetml/2006/main" count="111" uniqueCount="110">
  <si>
    <t>AKTİF HESAPLAR</t>
  </si>
  <si>
    <t>PASİF HESAPLAR</t>
  </si>
  <si>
    <t>1-</t>
  </si>
  <si>
    <t>DÖNEN VARLIKLAR</t>
  </si>
  <si>
    <t>ORTAKLARA BORÇLAR</t>
  </si>
  <si>
    <t>100-</t>
  </si>
  <si>
    <t>KASA HESABI</t>
  </si>
  <si>
    <t>333-</t>
  </si>
  <si>
    <t>BAĞLI ORTAKLARA BORÇLAR</t>
  </si>
  <si>
    <t>102-</t>
  </si>
  <si>
    <t>GÜÇ.FONU HS</t>
  </si>
  <si>
    <t>360-</t>
  </si>
  <si>
    <t>ÖDENECEK VERGİ-FON</t>
  </si>
  <si>
    <t>36001-</t>
  </si>
  <si>
    <t>GELİR VERGİSİ</t>
  </si>
  <si>
    <t>36002-</t>
  </si>
  <si>
    <t>DAMGA VERGİSİ</t>
  </si>
  <si>
    <t>131-</t>
  </si>
  <si>
    <t>361-</t>
  </si>
  <si>
    <t>ÖD.SOS.GÜV.KESİNTİSİ</t>
  </si>
  <si>
    <t>13101-</t>
  </si>
  <si>
    <t>TAKİP ANAPARA</t>
  </si>
  <si>
    <t>36101-</t>
  </si>
  <si>
    <t>SSK İŞÇİ HİSSESİ</t>
  </si>
  <si>
    <t>36102-</t>
  </si>
  <si>
    <t>SSK İŞV. HİSSESİ</t>
  </si>
  <si>
    <t>136-</t>
  </si>
  <si>
    <t>36104-</t>
  </si>
  <si>
    <t>İŞSİZ.SİĞ.PAYI</t>
  </si>
  <si>
    <t>TAKİP FAİZ ALAC.</t>
  </si>
  <si>
    <t>36105-</t>
  </si>
  <si>
    <t>İŞS.SİĞ.İŞV.PAYI</t>
  </si>
  <si>
    <t>36106-</t>
  </si>
  <si>
    <t>SGDP İŞÇİ HİSSESİ</t>
  </si>
  <si>
    <t>36107-</t>
  </si>
  <si>
    <t>SGDP İŞV. HİSSESİ</t>
  </si>
  <si>
    <t>KIDEM TZM.FONU HS</t>
  </si>
  <si>
    <t>195-</t>
  </si>
  <si>
    <t>İŞ AVANSLARI</t>
  </si>
  <si>
    <t>ÖZKAYNAKLAR HS</t>
  </si>
  <si>
    <t>196-</t>
  </si>
  <si>
    <t>PERSONEL AVANSLARI</t>
  </si>
  <si>
    <t>500-</t>
  </si>
  <si>
    <t>SERMAYE HS</t>
  </si>
  <si>
    <t>2-</t>
  </si>
  <si>
    <t>DURAN VARLIKLAR</t>
  </si>
  <si>
    <t>540-</t>
  </si>
  <si>
    <t>YASAL YEDEKLER</t>
  </si>
  <si>
    <t>242-</t>
  </si>
  <si>
    <t>İŞTİRAKLER HS</t>
  </si>
  <si>
    <t>541-</t>
  </si>
  <si>
    <t>STATÜ YEDEKLERİ</t>
  </si>
  <si>
    <t>252-</t>
  </si>
  <si>
    <t xml:space="preserve">HİZMET BİNASI </t>
  </si>
  <si>
    <t>549-</t>
  </si>
  <si>
    <t>253-</t>
  </si>
  <si>
    <t>MAKİNA TESİS VE CİHAZLAR</t>
  </si>
  <si>
    <t>GÜÇLENDİRME FONU</t>
  </si>
  <si>
    <t>254-</t>
  </si>
  <si>
    <t>HİZMET OTOSU</t>
  </si>
  <si>
    <t>255-</t>
  </si>
  <si>
    <t>DEMİRBAŞLAR</t>
  </si>
  <si>
    <t>M.D.V.YENİDEN DEĞER ARTIŞ</t>
  </si>
  <si>
    <t>257-</t>
  </si>
  <si>
    <t>9-</t>
  </si>
  <si>
    <t>NAZIM HESAPLAR</t>
  </si>
  <si>
    <t>NAZIM  HESAPLAR</t>
  </si>
  <si>
    <t>900-</t>
  </si>
  <si>
    <t>TEM.MEK.ALAC.</t>
  </si>
  <si>
    <t>901-</t>
  </si>
  <si>
    <t>TEMİNAT MEK.BORÇ.</t>
  </si>
  <si>
    <t>910-</t>
  </si>
  <si>
    <t>KEF.DOL.ALAC.HS</t>
  </si>
  <si>
    <t>911-</t>
  </si>
  <si>
    <t>KEF.DOL.BORÇ.HS</t>
  </si>
  <si>
    <t>ARA TOPLAM</t>
  </si>
  <si>
    <t>GENEL TOPLAM</t>
  </si>
  <si>
    <t xml:space="preserve">      DİVAN  BAŞKANI                            KATİP  ÜYE                     KATİP  ÜYE                                            BAKANLIK      TEMSİLCİSİ                                       </t>
  </si>
  <si>
    <t>590-</t>
  </si>
  <si>
    <t>DÖNEM NET KARI</t>
  </si>
  <si>
    <t>İŞTİRAKLERDEN DEĞER ARTIŞI</t>
  </si>
  <si>
    <t>S.S.KIRIKKALE ESNAF VE SANATKARLAR KREDİ VE KEFALET
KOOPERATİFİ'NİN 01.01.2013-31.12.2013 TAKVİM YILI BİLANÇOSU'DUR</t>
  </si>
  <si>
    <t>01001001-</t>
  </si>
  <si>
    <t>01001002-</t>
  </si>
  <si>
    <t>01001003-</t>
  </si>
  <si>
    <t>01002-</t>
  </si>
  <si>
    <t>01003-</t>
  </si>
  <si>
    <t>BLOKE SERM. HS</t>
  </si>
  <si>
    <t>RİSK FONU HS</t>
  </si>
  <si>
    <t>MEVDUAT HS</t>
  </si>
  <si>
    <t>VADELİ MEV. HS</t>
  </si>
  <si>
    <t>13102-</t>
  </si>
  <si>
    <t>BANKALAR HS.</t>
  </si>
  <si>
    <t>ORTAK  TAKİP ALAC.HS.</t>
  </si>
  <si>
    <t>DİĞER ÇEŞİTLİ ALAC.HS</t>
  </si>
  <si>
    <t>13602-</t>
  </si>
  <si>
    <t>HALK BANK FAİZ</t>
  </si>
  <si>
    <t>33102-</t>
  </si>
  <si>
    <t>33199-</t>
  </si>
  <si>
    <t>EMANET HS.</t>
  </si>
  <si>
    <t>DİĞER ORT.BORÇ</t>
  </si>
  <si>
    <t>33301-</t>
  </si>
  <si>
    <t>522-</t>
  </si>
  <si>
    <t>523-</t>
  </si>
  <si>
    <t>ÖZEL FONLAR (RİSK-GÜÇLEND)</t>
  </si>
  <si>
    <r>
      <t xml:space="preserve">BİRİKMİŞ AMORT.HS       </t>
    </r>
    <r>
      <rPr>
        <b/>
        <sz val="10"/>
        <rFont val="Arial Tur"/>
        <family val="0"/>
      </rPr>
      <t xml:space="preserve"> (-)</t>
    </r>
  </si>
  <si>
    <t>3  -  331-</t>
  </si>
  <si>
    <t>4  -  472-</t>
  </si>
  <si>
    <t xml:space="preserve">  9  -</t>
  </si>
  <si>
    <t xml:space="preserve">  5  -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</si>
</sst>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6">
    <font>
      <sz val="10"/>
      <name val="Arial Tur"/>
      <family val="0"/>
    </font>
    <font>
      <b/>
      <sz val="11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b/>
      <sz val="9"/>
      <name val="Arial Tur"/>
      <family val="0"/>
    </font>
    <font>
      <sz val="8"/>
      <name val="Arial Tu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0" fillId="0" borderId="1" xfId="0" applyNumberFormat="1" applyFont="1" applyBorder="1" applyAlignment="1">
      <alignment shrinkToFit="1"/>
    </xf>
    <xf numFmtId="4" fontId="2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 shrinkToFit="1"/>
    </xf>
    <xf numFmtId="4" fontId="4" fillId="0" borderId="1" xfId="0" applyNumberFormat="1" applyFont="1" applyBorder="1" applyAlignment="1">
      <alignment/>
    </xf>
    <xf numFmtId="0" fontId="2" fillId="0" borderId="1" xfId="0" applyFont="1" applyBorder="1" applyAlignment="1">
      <alignment shrinkToFit="1"/>
    </xf>
    <xf numFmtId="4" fontId="3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/>
    </xf>
    <xf numFmtId="0" fontId="0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34</xdr:row>
      <xdr:rowOff>28575</xdr:rowOff>
    </xdr:from>
    <xdr:to>
      <xdr:col>10</xdr:col>
      <xdr:colOff>971550</xdr:colOff>
      <xdr:row>34</xdr:row>
      <xdr:rowOff>152400</xdr:rowOff>
    </xdr:to>
    <xdr:sp>
      <xdr:nvSpPr>
        <xdr:cNvPr id="1" name="Line 1"/>
        <xdr:cNvSpPr>
          <a:spLocks/>
        </xdr:cNvSpPr>
      </xdr:nvSpPr>
      <xdr:spPr>
        <a:xfrm flipH="1">
          <a:off x="8953500" y="5619750"/>
          <a:ext cx="9715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38100</xdr:rowOff>
    </xdr:from>
    <xdr:to>
      <xdr:col>5</xdr:col>
      <xdr:colOff>971550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124325" y="5629275"/>
          <a:ext cx="9715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selection activeCell="G35" sqref="G35"/>
    </sheetView>
  </sheetViews>
  <sheetFormatPr defaultColWidth="9.00390625" defaultRowHeight="12.75"/>
  <cols>
    <col min="2" max="2" width="5.00390625" style="0" customWidth="1"/>
    <col min="4" max="4" width="18.375" style="0" bestFit="1" customWidth="1"/>
    <col min="5" max="6" width="12.75390625" style="0" bestFit="1" customWidth="1"/>
    <col min="9" max="9" width="20.375" style="0" bestFit="1" customWidth="1"/>
    <col min="10" max="10" width="12.25390625" style="0" bestFit="1" customWidth="1"/>
    <col min="11" max="11" width="12.75390625" style="0" bestFit="1" customWidth="1"/>
  </cols>
  <sheetData>
    <row r="1" spans="3:10" ht="12.75">
      <c r="C1" s="40" t="s">
        <v>81</v>
      </c>
      <c r="D1" s="41"/>
      <c r="E1" s="41"/>
      <c r="F1" s="41"/>
      <c r="G1" s="41"/>
      <c r="H1" s="41"/>
      <c r="I1" s="41"/>
      <c r="J1" s="41"/>
    </row>
    <row r="2" spans="3:10" ht="19.5" customHeight="1">
      <c r="C2" s="41"/>
      <c r="D2" s="41"/>
      <c r="E2" s="41"/>
      <c r="F2" s="41"/>
      <c r="G2" s="41"/>
      <c r="H2" s="41"/>
      <c r="I2" s="41"/>
      <c r="J2" s="41"/>
    </row>
    <row r="3" spans="1:11" ht="12.75">
      <c r="A3" s="42" t="s">
        <v>0</v>
      </c>
      <c r="B3" s="42"/>
      <c r="C3" s="42"/>
      <c r="D3" s="42"/>
      <c r="E3" s="1"/>
      <c r="F3" s="1"/>
      <c r="G3" s="42" t="s">
        <v>1</v>
      </c>
      <c r="H3" s="42"/>
      <c r="I3" s="43"/>
      <c r="J3" s="1"/>
      <c r="K3" s="1"/>
    </row>
    <row r="4" spans="1:11" ht="12.75">
      <c r="A4" s="2" t="s">
        <v>2</v>
      </c>
      <c r="B4" s="3" t="s">
        <v>3</v>
      </c>
      <c r="C4" s="3"/>
      <c r="D4" s="3"/>
      <c r="E4" s="3"/>
      <c r="F4" s="4"/>
      <c r="G4" s="24" t="s">
        <v>106</v>
      </c>
      <c r="H4" s="5" t="s">
        <v>4</v>
      </c>
      <c r="I4" s="5"/>
      <c r="J4" s="6"/>
      <c r="K4" s="7">
        <f>SUM(J5+J6)</f>
        <v>3366.89</v>
      </c>
    </row>
    <row r="5" spans="1:11" ht="12.75">
      <c r="A5" s="3"/>
      <c r="B5" s="3" t="s">
        <v>5</v>
      </c>
      <c r="C5" s="3" t="s">
        <v>6</v>
      </c>
      <c r="D5" s="3"/>
      <c r="E5" s="3"/>
      <c r="F5" s="8">
        <v>0</v>
      </c>
      <c r="G5" s="25"/>
      <c r="H5" s="22" t="s">
        <v>97</v>
      </c>
      <c r="I5" s="22" t="s">
        <v>99</v>
      </c>
      <c r="J5" s="23">
        <v>3062.23</v>
      </c>
      <c r="K5" s="22"/>
    </row>
    <row r="6" spans="1:11" ht="12.75">
      <c r="A6" s="3"/>
      <c r="B6" s="3" t="s">
        <v>9</v>
      </c>
      <c r="C6" s="38" t="s">
        <v>92</v>
      </c>
      <c r="D6" s="29"/>
      <c r="E6" s="3"/>
      <c r="F6" s="7">
        <f>SUM(E7+E8+E9+E10+E11)</f>
        <v>2705790.3399999994</v>
      </c>
      <c r="G6" s="24"/>
      <c r="H6" s="16" t="s">
        <v>98</v>
      </c>
      <c r="I6" s="16" t="s">
        <v>100</v>
      </c>
      <c r="J6" s="6">
        <v>304.66</v>
      </c>
      <c r="K6" s="9"/>
    </row>
    <row r="7" spans="1:11" ht="12.75">
      <c r="A7" s="3"/>
      <c r="B7" s="3"/>
      <c r="C7" s="3" t="s">
        <v>82</v>
      </c>
      <c r="D7" s="3" t="s">
        <v>87</v>
      </c>
      <c r="E7" s="9">
        <v>889139.77</v>
      </c>
      <c r="F7" s="4"/>
      <c r="G7" s="24" t="s">
        <v>7</v>
      </c>
      <c r="H7" s="38" t="s">
        <v>8</v>
      </c>
      <c r="I7" s="38"/>
      <c r="J7" s="9"/>
      <c r="K7" s="7">
        <v>74875</v>
      </c>
    </row>
    <row r="8" spans="1:11" ht="12.75">
      <c r="A8" s="3"/>
      <c r="B8" s="3"/>
      <c r="C8" s="3" t="s">
        <v>83</v>
      </c>
      <c r="D8" s="3" t="s">
        <v>88</v>
      </c>
      <c r="E8" s="9">
        <v>1288187.7</v>
      </c>
      <c r="F8" s="4"/>
      <c r="G8" s="24"/>
      <c r="H8" s="3" t="s">
        <v>101</v>
      </c>
      <c r="I8" s="3" t="s">
        <v>57</v>
      </c>
      <c r="J8" s="9">
        <v>74875</v>
      </c>
      <c r="K8" s="9"/>
    </row>
    <row r="9" spans="1:11" ht="12.75">
      <c r="A9" s="3"/>
      <c r="B9" s="3"/>
      <c r="C9" s="3" t="s">
        <v>84</v>
      </c>
      <c r="D9" s="3" t="s">
        <v>10</v>
      </c>
      <c r="E9" s="9">
        <v>138604.84</v>
      </c>
      <c r="F9" s="4"/>
      <c r="G9" s="24" t="s">
        <v>11</v>
      </c>
      <c r="H9" s="38" t="s">
        <v>12</v>
      </c>
      <c r="I9" s="38"/>
      <c r="J9" s="6"/>
      <c r="K9" s="7">
        <f>SUM(J10+J11)</f>
        <v>9991.59</v>
      </c>
    </row>
    <row r="10" spans="1:11" ht="12.75">
      <c r="A10" s="3"/>
      <c r="B10" s="3"/>
      <c r="C10" s="3" t="s">
        <v>85</v>
      </c>
      <c r="D10" s="3" t="s">
        <v>89</v>
      </c>
      <c r="E10" s="9">
        <v>73532.3</v>
      </c>
      <c r="F10" s="4"/>
      <c r="G10" s="24"/>
      <c r="H10" s="3" t="s">
        <v>13</v>
      </c>
      <c r="I10" s="3" t="s">
        <v>14</v>
      </c>
      <c r="J10" s="9">
        <v>9654.28</v>
      </c>
      <c r="K10" s="9"/>
    </row>
    <row r="11" spans="1:11" ht="12.75">
      <c r="A11" s="3"/>
      <c r="B11" s="3"/>
      <c r="C11" s="14" t="s">
        <v>86</v>
      </c>
      <c r="D11" s="3" t="s">
        <v>90</v>
      </c>
      <c r="E11" s="9">
        <v>316325.73</v>
      </c>
      <c r="F11" s="4"/>
      <c r="G11" s="24"/>
      <c r="H11" s="3" t="s">
        <v>15</v>
      </c>
      <c r="I11" s="3" t="s">
        <v>16</v>
      </c>
      <c r="J11" s="9">
        <v>337.31</v>
      </c>
      <c r="K11" s="9"/>
    </row>
    <row r="12" spans="1:11" ht="12.75">
      <c r="A12" s="3"/>
      <c r="B12" s="22"/>
      <c r="C12" s="22"/>
      <c r="D12" s="22"/>
      <c r="E12" s="22"/>
      <c r="F12" s="22"/>
      <c r="G12" s="24" t="s">
        <v>18</v>
      </c>
      <c r="H12" s="38" t="s">
        <v>19</v>
      </c>
      <c r="I12" s="38"/>
      <c r="J12" s="9"/>
      <c r="K12" s="7">
        <f>SUM(J13+J14+J15+J16+J17+J18)</f>
        <v>12257.759999999998</v>
      </c>
    </row>
    <row r="13" spans="1:11" ht="12.75">
      <c r="A13" s="3"/>
      <c r="B13" s="3" t="s">
        <v>17</v>
      </c>
      <c r="C13" s="38" t="s">
        <v>93</v>
      </c>
      <c r="D13" s="38"/>
      <c r="E13" s="3"/>
      <c r="F13" s="7">
        <f>SUM(E14+E15)</f>
        <v>799735.61</v>
      </c>
      <c r="G13" s="24"/>
      <c r="H13" s="3" t="s">
        <v>22</v>
      </c>
      <c r="I13" s="3" t="s">
        <v>23</v>
      </c>
      <c r="J13" s="9">
        <v>2708.87</v>
      </c>
      <c r="K13" s="9"/>
    </row>
    <row r="14" spans="1:11" ht="12.75">
      <c r="A14" s="3"/>
      <c r="B14" s="3"/>
      <c r="C14" s="11" t="s">
        <v>20</v>
      </c>
      <c r="D14" s="3" t="s">
        <v>21</v>
      </c>
      <c r="E14" s="9">
        <v>732623.5</v>
      </c>
      <c r="F14" s="4"/>
      <c r="G14" s="24"/>
      <c r="H14" s="3" t="s">
        <v>24</v>
      </c>
      <c r="I14" s="3" t="s">
        <v>25</v>
      </c>
      <c r="J14" s="9">
        <v>3966.54</v>
      </c>
      <c r="K14" s="9"/>
    </row>
    <row r="15" spans="1:11" ht="12.75">
      <c r="A15" s="3"/>
      <c r="B15" s="22"/>
      <c r="C15" s="22" t="s">
        <v>91</v>
      </c>
      <c r="D15" s="14" t="s">
        <v>29</v>
      </c>
      <c r="E15" s="15">
        <v>67112.11</v>
      </c>
      <c r="F15" s="22"/>
      <c r="G15" s="24"/>
      <c r="H15" s="3" t="s">
        <v>27</v>
      </c>
      <c r="I15" s="3" t="s">
        <v>28</v>
      </c>
      <c r="J15" s="9">
        <v>193.49</v>
      </c>
      <c r="K15" s="9"/>
    </row>
    <row r="16" spans="1:11" ht="12.75">
      <c r="A16" s="3"/>
      <c r="B16" s="3" t="s">
        <v>26</v>
      </c>
      <c r="C16" s="39" t="s">
        <v>94</v>
      </c>
      <c r="D16" s="39"/>
      <c r="E16" s="9"/>
      <c r="F16" s="7">
        <f>SUM(E17+E18)</f>
        <v>673.41</v>
      </c>
      <c r="G16" s="24"/>
      <c r="H16" s="3" t="s">
        <v>30</v>
      </c>
      <c r="I16" s="3" t="s">
        <v>31</v>
      </c>
      <c r="J16" s="9">
        <v>386.99</v>
      </c>
      <c r="K16" s="9"/>
    </row>
    <row r="17" spans="1:11" ht="12.75">
      <c r="A17" s="3"/>
      <c r="B17" s="3"/>
      <c r="C17" s="13" t="s">
        <v>95</v>
      </c>
      <c r="D17" s="14" t="s">
        <v>96</v>
      </c>
      <c r="E17" s="15">
        <v>673.41</v>
      </c>
      <c r="F17" s="3"/>
      <c r="G17" s="26"/>
      <c r="H17" s="14" t="s">
        <v>32</v>
      </c>
      <c r="I17" s="14" t="s">
        <v>33</v>
      </c>
      <c r="J17" s="15">
        <v>1172.31</v>
      </c>
      <c r="K17" s="3"/>
    </row>
    <row r="18" spans="1:11" ht="12.75">
      <c r="A18" s="3"/>
      <c r="B18" s="3"/>
      <c r="C18" s="13"/>
      <c r="D18" s="3"/>
      <c r="E18" s="9"/>
      <c r="F18" s="7"/>
      <c r="G18" s="26"/>
      <c r="H18" s="14" t="s">
        <v>34</v>
      </c>
      <c r="I18" s="14" t="s">
        <v>35</v>
      </c>
      <c r="J18" s="15">
        <v>3829.56</v>
      </c>
      <c r="K18" s="3"/>
    </row>
    <row r="19" spans="1:11" ht="12.75">
      <c r="A19" s="3"/>
      <c r="B19" s="3" t="s">
        <v>37</v>
      </c>
      <c r="C19" s="28" t="s">
        <v>38</v>
      </c>
      <c r="D19" s="28"/>
      <c r="E19" s="4"/>
      <c r="F19" s="7">
        <v>4808.42</v>
      </c>
      <c r="G19" s="26"/>
      <c r="H19" s="3"/>
      <c r="I19" s="3"/>
      <c r="J19" s="3"/>
      <c r="K19" s="3"/>
    </row>
    <row r="20" spans="1:11" ht="12.75">
      <c r="A20" s="3"/>
      <c r="B20" s="3" t="s">
        <v>40</v>
      </c>
      <c r="C20" s="28" t="s">
        <v>41</v>
      </c>
      <c r="D20" s="28"/>
      <c r="E20" s="4"/>
      <c r="F20" s="7">
        <v>2700</v>
      </c>
      <c r="G20" s="25"/>
      <c r="H20" s="22"/>
      <c r="I20" s="22"/>
      <c r="J20" s="9"/>
      <c r="K20" s="22"/>
    </row>
    <row r="21" spans="1:11" ht="12.75">
      <c r="A21" s="3"/>
      <c r="B21" s="3" t="s">
        <v>48</v>
      </c>
      <c r="C21" s="28" t="s">
        <v>49</v>
      </c>
      <c r="D21" s="28"/>
      <c r="E21" s="9"/>
      <c r="F21" s="7">
        <v>10716</v>
      </c>
      <c r="G21" s="24" t="s">
        <v>107</v>
      </c>
      <c r="H21" s="38" t="s">
        <v>36</v>
      </c>
      <c r="I21" s="38"/>
      <c r="J21" s="9"/>
      <c r="K21" s="7">
        <v>4.25</v>
      </c>
    </row>
    <row r="22" spans="1:11" ht="12.75">
      <c r="A22" s="3" t="s">
        <v>44</v>
      </c>
      <c r="B22" s="38" t="s">
        <v>45</v>
      </c>
      <c r="C22" s="38"/>
      <c r="D22" s="38"/>
      <c r="E22" s="22"/>
      <c r="F22" s="7">
        <f>SUM(E23+E24+E25+E26-E27)</f>
        <v>61434.84999999999</v>
      </c>
      <c r="G22" s="12" t="s">
        <v>109</v>
      </c>
      <c r="H22" s="38" t="s">
        <v>39</v>
      </c>
      <c r="I22" s="38"/>
      <c r="J22" s="22"/>
      <c r="K22" s="7">
        <f>SUM(J23+J24+J25+J26+J27+J28)</f>
        <v>3449487.9</v>
      </c>
    </row>
    <row r="23" spans="1:11" ht="12.75">
      <c r="A23" s="3"/>
      <c r="B23" s="3" t="s">
        <v>52</v>
      </c>
      <c r="C23" s="28" t="s">
        <v>53</v>
      </c>
      <c r="D23" s="29"/>
      <c r="E23" s="9">
        <v>22489.11</v>
      </c>
      <c r="F23" s="22"/>
      <c r="G23" s="24" t="s">
        <v>42</v>
      </c>
      <c r="H23" s="32" t="s">
        <v>43</v>
      </c>
      <c r="I23" s="33"/>
      <c r="J23" s="9">
        <v>1147567.35</v>
      </c>
      <c r="K23" s="9"/>
    </row>
    <row r="24" spans="1:11" ht="12.75">
      <c r="A24" s="2"/>
      <c r="B24" s="14" t="s">
        <v>55</v>
      </c>
      <c r="C24" s="28" t="s">
        <v>56</v>
      </c>
      <c r="D24" s="28"/>
      <c r="E24" s="9">
        <v>596</v>
      </c>
      <c r="F24" s="7"/>
      <c r="G24" s="24" t="s">
        <v>102</v>
      </c>
      <c r="H24" s="34" t="s">
        <v>62</v>
      </c>
      <c r="I24" s="35"/>
      <c r="J24" s="9">
        <v>5453.95</v>
      </c>
      <c r="K24" s="9"/>
    </row>
    <row r="25" spans="1:11" ht="12.75">
      <c r="A25" s="3"/>
      <c r="B25" s="3" t="s">
        <v>58</v>
      </c>
      <c r="C25" s="28" t="s">
        <v>59</v>
      </c>
      <c r="D25" s="28"/>
      <c r="E25" s="9">
        <v>68087.09</v>
      </c>
      <c r="F25" s="9"/>
      <c r="G25" s="24" t="s">
        <v>103</v>
      </c>
      <c r="H25" s="32" t="s">
        <v>80</v>
      </c>
      <c r="I25" s="33"/>
      <c r="J25" s="9">
        <v>2586.99</v>
      </c>
      <c r="K25" s="7"/>
    </row>
    <row r="26" spans="1:11" ht="12.75">
      <c r="A26" s="3"/>
      <c r="B26" s="3" t="s">
        <v>60</v>
      </c>
      <c r="C26" s="28" t="s">
        <v>61</v>
      </c>
      <c r="D26" s="29"/>
      <c r="E26" s="9">
        <v>36054.5</v>
      </c>
      <c r="F26" s="9"/>
      <c r="G26" s="24" t="s">
        <v>46</v>
      </c>
      <c r="H26" s="32" t="s">
        <v>47</v>
      </c>
      <c r="I26" s="33"/>
      <c r="J26" s="9">
        <v>53917.49</v>
      </c>
      <c r="K26" s="9"/>
    </row>
    <row r="27" spans="1:11" ht="12.75">
      <c r="A27" s="3"/>
      <c r="B27" s="14" t="s">
        <v>63</v>
      </c>
      <c r="C27" s="28" t="s">
        <v>105</v>
      </c>
      <c r="D27" s="28"/>
      <c r="E27" s="15">
        <v>65791.85</v>
      </c>
      <c r="F27" s="9"/>
      <c r="G27" s="27" t="s">
        <v>50</v>
      </c>
      <c r="H27" s="36" t="s">
        <v>51</v>
      </c>
      <c r="I27" s="37"/>
      <c r="J27" s="15">
        <v>338973.66</v>
      </c>
      <c r="K27" s="9"/>
    </row>
    <row r="28" spans="1:11" ht="12.75">
      <c r="A28" s="3"/>
      <c r="B28" s="22"/>
      <c r="C28" s="22"/>
      <c r="D28" s="22"/>
      <c r="E28" s="22"/>
      <c r="F28" s="9"/>
      <c r="G28" s="24" t="s">
        <v>54</v>
      </c>
      <c r="H28" s="32" t="s">
        <v>104</v>
      </c>
      <c r="I28" s="37"/>
      <c r="J28" s="9">
        <v>1900988.46</v>
      </c>
      <c r="K28" s="7"/>
    </row>
    <row r="29" spans="1:11" ht="12.75">
      <c r="A29" s="3"/>
      <c r="B29" s="22"/>
      <c r="C29" s="22"/>
      <c r="D29" s="22"/>
      <c r="E29" s="22"/>
      <c r="F29" s="9"/>
      <c r="G29" s="24"/>
      <c r="H29" s="22"/>
      <c r="I29" s="22"/>
      <c r="J29" s="9"/>
      <c r="K29" s="7"/>
    </row>
    <row r="30" spans="1:11" ht="12.75">
      <c r="A30" s="16" t="s">
        <v>64</v>
      </c>
      <c r="B30" s="38" t="s">
        <v>65</v>
      </c>
      <c r="C30" s="38"/>
      <c r="D30" s="38"/>
      <c r="E30" s="15"/>
      <c r="F30" s="17">
        <f>SUM(E31+E32)</f>
        <v>29367391.82</v>
      </c>
      <c r="G30" s="12" t="s">
        <v>108</v>
      </c>
      <c r="H30" s="10" t="s">
        <v>66</v>
      </c>
      <c r="I30" s="10"/>
      <c r="J30" s="9"/>
      <c r="K30" s="17">
        <f>SUM(J31+J32)</f>
        <v>29367391.82</v>
      </c>
    </row>
    <row r="31" spans="1:11" ht="12.75">
      <c r="A31" s="16"/>
      <c r="B31" s="16" t="s">
        <v>67</v>
      </c>
      <c r="C31" s="28" t="s">
        <v>68</v>
      </c>
      <c r="D31" s="28"/>
      <c r="E31" s="9">
        <v>1.19</v>
      </c>
      <c r="F31" s="9"/>
      <c r="G31" s="26"/>
      <c r="H31" s="3" t="s">
        <v>69</v>
      </c>
      <c r="I31" s="3" t="s">
        <v>70</v>
      </c>
      <c r="J31" s="9">
        <v>1.19</v>
      </c>
      <c r="K31" s="9"/>
    </row>
    <row r="32" spans="1:11" ht="12.75">
      <c r="A32" s="18"/>
      <c r="B32" s="18" t="s">
        <v>71</v>
      </c>
      <c r="C32" s="28" t="s">
        <v>72</v>
      </c>
      <c r="D32" s="28"/>
      <c r="E32" s="9">
        <v>29367390.63</v>
      </c>
      <c r="F32" s="17"/>
      <c r="G32" s="26"/>
      <c r="H32" s="3" t="s">
        <v>73</v>
      </c>
      <c r="I32" s="3" t="s">
        <v>74</v>
      </c>
      <c r="J32" s="19">
        <v>29367390.63</v>
      </c>
      <c r="K32" s="9"/>
    </row>
    <row r="33" spans="1:11" ht="12.75">
      <c r="A33" s="3"/>
      <c r="B33" s="3"/>
      <c r="C33" s="28"/>
      <c r="D33" s="29"/>
      <c r="E33" s="9"/>
      <c r="F33" s="9"/>
      <c r="G33" s="26"/>
      <c r="H33" s="3"/>
      <c r="I33" s="2" t="s">
        <v>75</v>
      </c>
      <c r="J33" s="9"/>
      <c r="K33" s="17">
        <f>SUM(K4+K7+K9+K12+K21+K22+K30)</f>
        <v>32917375.21</v>
      </c>
    </row>
    <row r="34" spans="1:11" ht="12.75">
      <c r="A34" s="3"/>
      <c r="B34" s="3"/>
      <c r="C34" s="28"/>
      <c r="D34" s="29"/>
      <c r="E34" s="19"/>
      <c r="F34" s="7"/>
      <c r="G34" s="26"/>
      <c r="H34" s="2" t="s">
        <v>78</v>
      </c>
      <c r="I34" s="2" t="s">
        <v>79</v>
      </c>
      <c r="J34" s="9"/>
      <c r="K34" s="7">
        <v>35875.24</v>
      </c>
    </row>
    <row r="35" spans="1:11" ht="12.75">
      <c r="A35" s="3"/>
      <c r="B35" s="3"/>
      <c r="C35" s="28"/>
      <c r="D35" s="28"/>
      <c r="E35" s="4"/>
      <c r="F35" s="9"/>
      <c r="G35" s="26"/>
      <c r="H35" s="3"/>
      <c r="I35" s="3"/>
      <c r="J35" s="9"/>
      <c r="K35" s="9"/>
    </row>
    <row r="36" spans="1:11" ht="12.75">
      <c r="A36" s="3"/>
      <c r="B36" s="3"/>
      <c r="C36" s="5" t="s">
        <v>76</v>
      </c>
      <c r="D36" s="10"/>
      <c r="E36" s="4"/>
      <c r="F36" s="7">
        <f>SUM(F6+F13+F16+F19+F20+F21+F22+F30)</f>
        <v>32953250.45</v>
      </c>
      <c r="G36" s="26"/>
      <c r="H36" s="3"/>
      <c r="I36" s="2" t="s">
        <v>76</v>
      </c>
      <c r="J36" s="9"/>
      <c r="K36" s="7">
        <f>SUM(K33+K34)</f>
        <v>32953250.45</v>
      </c>
    </row>
    <row r="37" spans="1:11" ht="12.75">
      <c r="A37" s="20"/>
      <c r="B37" s="20"/>
      <c r="C37" s="20"/>
      <c r="D37" s="20"/>
      <c r="E37" s="21"/>
      <c r="F37" s="21"/>
      <c r="G37" s="20"/>
      <c r="H37" s="20"/>
      <c r="I37" s="20"/>
      <c r="J37" s="21"/>
      <c r="K37" s="21"/>
    </row>
    <row r="38" spans="1:11" ht="15">
      <c r="A38" s="30" t="s">
        <v>77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</row>
  </sheetData>
  <mergeCells count="33">
    <mergeCell ref="H7:I7"/>
    <mergeCell ref="B22:D22"/>
    <mergeCell ref="H22:I22"/>
    <mergeCell ref="C21:D21"/>
    <mergeCell ref="H9:I9"/>
    <mergeCell ref="C1:J2"/>
    <mergeCell ref="A3:D3"/>
    <mergeCell ref="G3:I3"/>
    <mergeCell ref="C6:D6"/>
    <mergeCell ref="H12:I12"/>
    <mergeCell ref="C16:D16"/>
    <mergeCell ref="H21:I21"/>
    <mergeCell ref="C19:D19"/>
    <mergeCell ref="C20:D20"/>
    <mergeCell ref="C31:D31"/>
    <mergeCell ref="C32:D32"/>
    <mergeCell ref="C33:D33"/>
    <mergeCell ref="C13:D13"/>
    <mergeCell ref="C26:D26"/>
    <mergeCell ref="C27:D27"/>
    <mergeCell ref="C23:D23"/>
    <mergeCell ref="C24:D24"/>
    <mergeCell ref="C25:D25"/>
    <mergeCell ref="C34:D34"/>
    <mergeCell ref="C35:D35"/>
    <mergeCell ref="A38:K38"/>
    <mergeCell ref="H23:I23"/>
    <mergeCell ref="H24:I24"/>
    <mergeCell ref="H25:I25"/>
    <mergeCell ref="H26:I26"/>
    <mergeCell ref="H27:I27"/>
    <mergeCell ref="H28:I28"/>
    <mergeCell ref="B30:D30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Hasret Export Import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pcx3</dc:creator>
  <cp:keywords/>
  <dc:description/>
  <cp:lastModifiedBy>BILGISAYAR</cp:lastModifiedBy>
  <cp:lastPrinted>2014-01-14T10:12:56Z</cp:lastPrinted>
  <dcterms:created xsi:type="dcterms:W3CDTF">2012-01-04T11:58:45Z</dcterms:created>
  <dcterms:modified xsi:type="dcterms:W3CDTF">2014-01-14T10:16:22Z</dcterms:modified>
  <cp:category/>
  <cp:version/>
  <cp:contentType/>
  <cp:contentStatus/>
</cp:coreProperties>
</file>